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0035"/>
  </bookViews>
  <sheets>
    <sheet name="részletes kereskedelmi ajánlat" sheetId="2" r:id="rId1"/>
  </sheets>
  <calcPr calcId="145621" concurrentCalc="0"/>
</workbook>
</file>

<file path=xl/calcChain.xml><?xml version="1.0" encoding="utf-8"?>
<calcChain xmlns="http://schemas.openxmlformats.org/spreadsheetml/2006/main">
  <c r="D12" i="2" l="1"/>
  <c r="D14" i="2"/>
  <c r="D21" i="2"/>
  <c r="D26" i="2"/>
  <c r="F16" i="2"/>
  <c r="F26" i="2"/>
  <c r="C25" i="2"/>
  <c r="E16" i="2"/>
  <c r="C16" i="2"/>
  <c r="J14" i="2"/>
  <c r="I14" i="2"/>
  <c r="H14" i="2"/>
  <c r="G14" i="2"/>
  <c r="E14" i="2"/>
  <c r="C14" i="2"/>
  <c r="J12" i="2"/>
  <c r="I12" i="2"/>
  <c r="H12" i="2"/>
  <c r="G12" i="2"/>
  <c r="E12" i="2"/>
  <c r="C12" i="2"/>
  <c r="E25" i="2"/>
  <c r="I23" i="2"/>
  <c r="I21" i="2"/>
  <c r="I26" i="2"/>
  <c r="H23" i="2"/>
  <c r="G23" i="2"/>
  <c r="E23" i="2"/>
  <c r="C23" i="2"/>
  <c r="J21" i="2"/>
  <c r="J26" i="2"/>
  <c r="H21" i="2"/>
  <c r="G21" i="2"/>
  <c r="E21" i="2"/>
  <c r="E26" i="2"/>
  <c r="C21" i="2"/>
  <c r="G26" i="2"/>
  <c r="H26" i="2"/>
  <c r="C26" i="2"/>
  <c r="K26" i="2"/>
</calcChain>
</file>

<file path=xl/comments1.xml><?xml version="1.0" encoding="utf-8"?>
<comments xmlns="http://schemas.openxmlformats.org/spreadsheetml/2006/main">
  <authors>
    <author>Ásztai Márta</author>
  </authors>
  <commentList>
    <comment ref="D19" authorId="0">
      <text>
        <r>
          <rPr>
            <sz val="9"/>
            <color indexed="81"/>
            <rFont val="Tahoma"/>
            <charset val="1"/>
          </rPr>
          <t>Étkezés csak az első és az utolsó alkalommal van!</t>
        </r>
      </text>
    </comment>
  </commentList>
</comments>
</file>

<file path=xl/sharedStrings.xml><?xml version="1.0" encoding="utf-8"?>
<sst xmlns="http://schemas.openxmlformats.org/spreadsheetml/2006/main" count="49" uniqueCount="37">
  <si>
    <t>Rendezvény paraméterek</t>
  </si>
  <si>
    <t>Alkalom (maximum)</t>
  </si>
  <si>
    <r>
      <t>1.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imes New Roman"/>
        <family val="1"/>
        <charset val="238"/>
      </rPr>
      <t>Workshop</t>
    </r>
  </si>
  <si>
    <t>1 napos rendezvény</t>
  </si>
  <si>
    <t>2 napos rendezvény</t>
  </si>
  <si>
    <t>2.a. Csoportos, rendszeres időközönként szervezett továbbképzés</t>
  </si>
  <si>
    <t>2.b. Tréning</t>
  </si>
  <si>
    <r>
      <t>3.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0"/>
        <color theme="1"/>
        <rFont val="Times New Roman"/>
        <family val="1"/>
        <charset val="238"/>
      </rPr>
      <t>Nyitórendezvény</t>
    </r>
  </si>
  <si>
    <t>½ napos rendezvény</t>
  </si>
  <si>
    <r>
      <t>4.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0"/>
        <color theme="1"/>
        <rFont val="Times New Roman"/>
        <family val="1"/>
        <charset val="238"/>
      </rPr>
      <t>Zárórendezvény</t>
    </r>
  </si>
  <si>
    <r>
      <t>5.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0"/>
        <color theme="1"/>
        <rFont val="Times New Roman"/>
        <family val="1"/>
        <charset val="238"/>
      </rPr>
      <t>Egészségklub</t>
    </r>
  </si>
  <si>
    <r>
      <t>6.</t>
    </r>
    <r>
      <rPr>
        <b/>
        <sz val="7"/>
        <color theme="1"/>
        <rFont val="Times New Roman"/>
        <family val="1"/>
        <charset val="238"/>
      </rPr>
      <t xml:space="preserve">       </t>
    </r>
    <r>
      <rPr>
        <b/>
        <sz val="10"/>
        <color theme="1"/>
        <rFont val="Times New Roman"/>
        <family val="1"/>
        <charset val="238"/>
      </rPr>
      <t xml:space="preserve">Megyei workshopok </t>
    </r>
  </si>
  <si>
    <t>1 éjszaka csak szállás</t>
  </si>
  <si>
    <t>II. Terembérlet</t>
  </si>
  <si>
    <t>III. Szállásköltség</t>
  </si>
  <si>
    <t xml:space="preserve">Tervezett maximális szállás éjszakák száma összesen </t>
  </si>
  <si>
    <t>IV/A. Büfészünet</t>
  </si>
  <si>
    <t>IV/B. Ebéd</t>
  </si>
  <si>
    <t>IV/C. Vacsora</t>
  </si>
  <si>
    <t>I. Rendezvényszervezés díja</t>
  </si>
  <si>
    <t>IV. Étkezés</t>
  </si>
  <si>
    <t>egységár (nettó Ft/alkalom)</t>
  </si>
  <si>
    <t>Nettó összesen</t>
  </si>
  <si>
    <t>Mindösszesen
(nettó Ft)</t>
  </si>
  <si>
    <t xml:space="preserve">Kelt: ………………….., 2016. ……………..………  ….. </t>
  </si>
  <si>
    <t>(cégszerű aláírás)</t>
  </si>
  <si>
    <t>…………………………………...…….</t>
  </si>
  <si>
    <t>Megjegyzés: A táblázat cellái védettek, kitölteni kizárólag a zöld háttérszínű mezőket lehet!</t>
  </si>
  <si>
    <t>Étkezéssel ellátandó teljes létszám</t>
  </si>
  <si>
    <r>
      <t>5 napos továbbképzés 2+2+1 napos bontásban</t>
    </r>
    <r>
      <rPr>
        <sz val="8"/>
        <color theme="1"/>
        <rFont val="Times New Roman"/>
        <family val="1"/>
        <charset val="238"/>
      </rPr>
      <t> </t>
    </r>
  </si>
  <si>
    <t xml:space="preserve">½ napos képzés (minimum 7*½, maximum 10x½ nap) </t>
  </si>
  <si>
    <t>Eljárás tárgya:</t>
  </si>
  <si>
    <r>
      <t xml:space="preserve">az Országos Tisztifőorvosi Hivatal által a Norvég Alapból finanszírozott HU12-0001-PP1-2016 azonosítószámú, </t>
    </r>
    <r>
      <rPr>
        <i/>
        <sz val="11"/>
        <color theme="1"/>
        <rFont val="Calibri"/>
        <family val="2"/>
        <charset val="238"/>
        <scheme val="minor"/>
      </rPr>
      <t>„A roma közösségekben dolgozó védőnők munkafeltételeinek javítása”</t>
    </r>
    <r>
      <rPr>
        <sz val="11"/>
        <color theme="1"/>
        <rFont val="Calibri"/>
        <family val="2"/>
        <charset val="238"/>
        <scheme val="minor"/>
      </rPr>
      <t xml:space="preserve"> című projekt keretében kiírt </t>
    </r>
    <r>
      <rPr>
        <b/>
        <sz val="11"/>
        <color theme="1"/>
        <rFont val="Calibri"/>
        <family val="2"/>
        <charset val="238"/>
        <scheme val="minor"/>
      </rPr>
      <t>„Rendezvényszervezési feladatok ellátása”</t>
    </r>
    <r>
      <rPr>
        <sz val="11"/>
        <color theme="1"/>
        <rFont val="Calibri"/>
        <family val="2"/>
        <charset val="238"/>
        <scheme val="minor"/>
      </rPr>
      <t xml:space="preserve"> tárgyú közbeszerzési eljárás</t>
    </r>
  </si>
  <si>
    <t>Ajánlattevő neve:</t>
  </si>
  <si>
    <t>Ajánlattevő székhelye:</t>
  </si>
  <si>
    <t>2.c. Szakemberek, közreműködők egyéni elszállásolása</t>
  </si>
  <si>
    <t>Ajánlati ár összesen (nettó Ft-ban)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</si>
</sst>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&quot;Ft&quot;_-;\-* #,##0\ &quot;Ft&quot;_-;_-* &quot;-&quot;??\ &quot;Ft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rgb="FFE3DDEB"/>
        <bgColor indexed="64"/>
      </patternFill>
    </fill>
    <fill>
      <patternFill patternType="solid">
        <fgColor rgb="FFFABF8E"/>
        <bgColor indexed="64"/>
      </patternFill>
    </fill>
    <fill>
      <patternFill patternType="solid">
        <fgColor rgb="FFFFE69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/>
    <xf numFmtId="0" fontId="2" fillId="2" borderId="17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164" fontId="2" fillId="3" borderId="9" xfId="1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3" borderId="2" xfId="0" applyNumberFormat="1" applyFont="1" applyFill="1" applyBorder="1" applyAlignment="1" applyProtection="1">
      <alignment horizontal="center" vertical="center" wrapText="1"/>
    </xf>
    <xf numFmtId="164" fontId="2" fillId="0" borderId="2" xfId="1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</xf>
    <xf numFmtId="164" fontId="2" fillId="7" borderId="7" xfId="0" applyNumberFormat="1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7" borderId="13" xfId="0" applyFont="1" applyFill="1" applyBorder="1" applyAlignment="1" applyProtection="1">
      <alignment vertical="center" wrapText="1"/>
    </xf>
    <xf numFmtId="0" fontId="2" fillId="7" borderId="14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left" wrapText="1"/>
      <protection locked="0"/>
    </xf>
    <xf numFmtId="164" fontId="2" fillId="7" borderId="22" xfId="0" applyNumberFormat="1" applyFont="1" applyFill="1" applyBorder="1" applyAlignment="1" applyProtection="1">
      <alignment horizontal="center" vertical="center" wrapText="1"/>
    </xf>
    <xf numFmtId="164" fontId="2" fillId="3" borderId="23" xfId="1" applyNumberFormat="1" applyFont="1" applyFill="1" applyBorder="1" applyAlignment="1" applyProtection="1">
      <alignment horizontal="center" vertical="center" wrapText="1"/>
    </xf>
    <xf numFmtId="164" fontId="2" fillId="6" borderId="21" xfId="0" applyNumberFormat="1" applyFont="1" applyFill="1" applyBorder="1" applyAlignment="1" applyProtection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FFE697"/>
      <color rgb="FFFABF8E"/>
      <color rgb="FFE3DDEB"/>
      <color rgb="FFD3CAE0"/>
      <color rgb="FFC9E7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topLeftCell="A9" zoomScaleNormal="100" workbookViewId="0">
      <selection activeCell="K26" sqref="K26"/>
    </sheetView>
  </sheetViews>
  <sheetFormatPr defaultRowHeight="15" x14ac:dyDescent="0.25"/>
  <cols>
    <col min="1" max="1" width="19.28515625" style="1" customWidth="1"/>
    <col min="2" max="2" width="20.140625" style="1" bestFit="1" customWidth="1"/>
    <col min="3" max="11" width="15.140625" customWidth="1"/>
    <col min="12" max="12" width="9.140625" style="16"/>
    <col min="13" max="13" width="13.28515625" style="16" customWidth="1"/>
    <col min="14" max="16384" width="9.140625" style="16"/>
  </cols>
  <sheetData>
    <row r="1" spans="1:11" x14ac:dyDescent="0.25">
      <c r="A1" s="15"/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1" ht="30" customHeight="1" x14ac:dyDescent="0.25">
      <c r="A2" s="40" t="s">
        <v>31</v>
      </c>
      <c r="B2" s="41" t="s">
        <v>32</v>
      </c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5">
      <c r="A3" s="16"/>
      <c r="B3" s="15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40" t="s">
        <v>33</v>
      </c>
      <c r="B4" s="15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40" t="s">
        <v>34</v>
      </c>
      <c r="B5" s="15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6"/>
      <c r="B6" s="15"/>
      <c r="C6" s="16"/>
      <c r="D6" s="16"/>
      <c r="E6" s="16"/>
      <c r="F6" s="16"/>
      <c r="G6" s="16"/>
      <c r="H6" s="16"/>
      <c r="I6" s="16"/>
      <c r="J6" s="16"/>
      <c r="K6" s="16"/>
    </row>
    <row r="7" spans="1:11" ht="15.75" thickBot="1" x14ac:dyDescent="0.3">
      <c r="A7" s="15"/>
      <c r="B7" s="15"/>
      <c r="C7" s="16"/>
      <c r="D7" s="16"/>
      <c r="E7" s="16"/>
      <c r="F7" s="16"/>
      <c r="G7" s="16"/>
      <c r="H7" s="16"/>
      <c r="I7" s="16"/>
      <c r="J7" s="16"/>
      <c r="K7" s="16"/>
    </row>
    <row r="8" spans="1:11" ht="64.5" thickBot="1" x14ac:dyDescent="0.3">
      <c r="A8" s="25"/>
      <c r="B8" s="26"/>
      <c r="C8" s="22" t="s">
        <v>2</v>
      </c>
      <c r="D8" s="2" t="s">
        <v>5</v>
      </c>
      <c r="E8" s="2" t="s">
        <v>6</v>
      </c>
      <c r="F8" s="2" t="s">
        <v>35</v>
      </c>
      <c r="G8" s="2" t="s">
        <v>7</v>
      </c>
      <c r="H8" s="2" t="s">
        <v>9</v>
      </c>
      <c r="I8" s="2" t="s">
        <v>10</v>
      </c>
      <c r="J8" s="2" t="s">
        <v>11</v>
      </c>
      <c r="K8" s="20" t="s">
        <v>23</v>
      </c>
    </row>
    <row r="9" spans="1:11" s="17" customFormat="1" ht="51" x14ac:dyDescent="0.25">
      <c r="A9" s="35" t="s">
        <v>0</v>
      </c>
      <c r="B9" s="36"/>
      <c r="C9" s="3" t="s">
        <v>4</v>
      </c>
      <c r="D9" s="23" t="s">
        <v>30</v>
      </c>
      <c r="E9" s="23" t="s">
        <v>29</v>
      </c>
      <c r="F9" s="23" t="s">
        <v>12</v>
      </c>
      <c r="G9" s="3" t="s">
        <v>8</v>
      </c>
      <c r="H9" s="3" t="s">
        <v>3</v>
      </c>
      <c r="I9" s="3" t="s">
        <v>3</v>
      </c>
      <c r="J9" s="3" t="s">
        <v>3</v>
      </c>
      <c r="K9" s="4"/>
    </row>
    <row r="10" spans="1:11" x14ac:dyDescent="0.25">
      <c r="A10" s="33" t="s">
        <v>1</v>
      </c>
      <c r="B10" s="34"/>
      <c r="C10" s="24">
        <v>3</v>
      </c>
      <c r="D10" s="24">
        <v>200</v>
      </c>
      <c r="E10" s="24">
        <v>7</v>
      </c>
      <c r="F10" s="24">
        <v>350</v>
      </c>
      <c r="G10" s="5">
        <v>1</v>
      </c>
      <c r="H10" s="5">
        <v>1</v>
      </c>
      <c r="I10" s="5">
        <v>7</v>
      </c>
      <c r="J10" s="5">
        <v>9</v>
      </c>
      <c r="K10" s="6"/>
    </row>
    <row r="11" spans="1:11" ht="25.5" x14ac:dyDescent="0.25">
      <c r="A11" s="29" t="s">
        <v>19</v>
      </c>
      <c r="B11" s="7" t="s">
        <v>21</v>
      </c>
      <c r="C11" s="19"/>
      <c r="D11" s="19"/>
      <c r="E11" s="19"/>
      <c r="F11" s="10"/>
      <c r="G11" s="19"/>
      <c r="H11" s="19"/>
      <c r="I11" s="19"/>
      <c r="J11" s="19"/>
      <c r="K11" s="8"/>
    </row>
    <row r="12" spans="1:11" x14ac:dyDescent="0.25">
      <c r="A12" s="30"/>
      <c r="B12" s="7" t="s">
        <v>22</v>
      </c>
      <c r="C12" s="9">
        <f>C11*C10</f>
        <v>0</v>
      </c>
      <c r="D12" s="9">
        <f>D11*D10</f>
        <v>0</v>
      </c>
      <c r="E12" s="9">
        <f>E11*E10</f>
        <v>0</v>
      </c>
      <c r="F12" s="10"/>
      <c r="G12" s="9">
        <f>G11*G10</f>
        <v>0</v>
      </c>
      <c r="H12" s="9">
        <f>H11*H10</f>
        <v>0</v>
      </c>
      <c r="I12" s="9">
        <f>I11*I10</f>
        <v>0</v>
      </c>
      <c r="J12" s="9">
        <f>J11*J10</f>
        <v>0</v>
      </c>
      <c r="K12" s="8"/>
    </row>
    <row r="13" spans="1:11" ht="25.5" x14ac:dyDescent="0.25">
      <c r="A13" s="29" t="s">
        <v>13</v>
      </c>
      <c r="B13" s="7" t="s">
        <v>21</v>
      </c>
      <c r="C13" s="19"/>
      <c r="D13" s="19"/>
      <c r="E13" s="19"/>
      <c r="F13" s="10"/>
      <c r="G13" s="19"/>
      <c r="H13" s="19"/>
      <c r="I13" s="19"/>
      <c r="J13" s="19"/>
      <c r="K13" s="8"/>
    </row>
    <row r="14" spans="1:11" x14ac:dyDescent="0.25">
      <c r="A14" s="30"/>
      <c r="B14" s="7" t="s">
        <v>22</v>
      </c>
      <c r="C14" s="9">
        <f>C13*C10</f>
        <v>0</v>
      </c>
      <c r="D14" s="9">
        <f>D13*D10</f>
        <v>0</v>
      </c>
      <c r="E14" s="9">
        <f>E13*E10</f>
        <v>0</v>
      </c>
      <c r="F14" s="10"/>
      <c r="G14" s="9">
        <f>G13*G10</f>
        <v>0</v>
      </c>
      <c r="H14" s="9">
        <f>H13*H10</f>
        <v>0</v>
      </c>
      <c r="I14" s="9">
        <f>I13*I10</f>
        <v>0</v>
      </c>
      <c r="J14" s="9">
        <f>J13*J10</f>
        <v>0</v>
      </c>
      <c r="K14" s="8"/>
    </row>
    <row r="15" spans="1:11" ht="25.5" x14ac:dyDescent="0.25">
      <c r="A15" s="29" t="s">
        <v>14</v>
      </c>
      <c r="B15" s="7" t="s">
        <v>21</v>
      </c>
      <c r="C15" s="19"/>
      <c r="D15" s="10"/>
      <c r="E15" s="19"/>
      <c r="F15" s="19"/>
      <c r="G15" s="10"/>
      <c r="H15" s="10"/>
      <c r="I15" s="10"/>
      <c r="J15" s="10"/>
      <c r="K15" s="8"/>
    </row>
    <row r="16" spans="1:11" x14ac:dyDescent="0.25">
      <c r="A16" s="30"/>
      <c r="B16" s="7" t="s">
        <v>22</v>
      </c>
      <c r="C16" s="11">
        <f>C15*C17</f>
        <v>0</v>
      </c>
      <c r="D16" s="10"/>
      <c r="E16" s="11">
        <f t="shared" ref="E16:F16" si="0">E15*E17</f>
        <v>0</v>
      </c>
      <c r="F16" s="11">
        <f t="shared" si="0"/>
        <v>0</v>
      </c>
      <c r="G16" s="10"/>
      <c r="H16" s="10"/>
      <c r="I16" s="10"/>
      <c r="J16" s="10"/>
      <c r="K16" s="8"/>
    </row>
    <row r="17" spans="1:11" ht="29.25" customHeight="1" x14ac:dyDescent="0.25">
      <c r="A17" s="33" t="s">
        <v>15</v>
      </c>
      <c r="B17" s="34"/>
      <c r="C17" s="5">
        <v>75</v>
      </c>
      <c r="D17" s="12"/>
      <c r="E17" s="5">
        <v>196</v>
      </c>
      <c r="F17" s="5">
        <v>350</v>
      </c>
      <c r="G17" s="12"/>
      <c r="H17" s="12"/>
      <c r="I17" s="12"/>
      <c r="J17" s="12"/>
      <c r="K17" s="8"/>
    </row>
    <row r="18" spans="1:11" x14ac:dyDescent="0.25">
      <c r="A18" s="31" t="s">
        <v>20</v>
      </c>
      <c r="B18" s="32"/>
      <c r="C18" s="10"/>
      <c r="D18" s="10"/>
      <c r="E18" s="10"/>
      <c r="F18" s="10"/>
      <c r="G18" s="10"/>
      <c r="H18" s="10"/>
      <c r="I18" s="10"/>
      <c r="J18" s="10"/>
      <c r="K18" s="8"/>
    </row>
    <row r="19" spans="1:11" ht="15" customHeight="1" x14ac:dyDescent="0.25">
      <c r="A19" s="37" t="s">
        <v>28</v>
      </c>
      <c r="B19" s="38"/>
      <c r="C19" s="24">
        <v>75</v>
      </c>
      <c r="D19" s="24">
        <v>400</v>
      </c>
      <c r="E19" s="5">
        <v>98</v>
      </c>
      <c r="F19" s="12"/>
      <c r="G19" s="24">
        <v>100</v>
      </c>
      <c r="H19" s="24">
        <v>100</v>
      </c>
      <c r="I19" s="24">
        <v>140</v>
      </c>
      <c r="J19" s="5">
        <v>180</v>
      </c>
      <c r="K19" s="8"/>
    </row>
    <row r="20" spans="1:11" ht="25.5" x14ac:dyDescent="0.25">
      <c r="A20" s="29" t="s">
        <v>16</v>
      </c>
      <c r="B20" s="7" t="s">
        <v>21</v>
      </c>
      <c r="C20" s="19"/>
      <c r="D20" s="19"/>
      <c r="E20" s="19"/>
      <c r="F20" s="12"/>
      <c r="G20" s="19"/>
      <c r="H20" s="19"/>
      <c r="I20" s="19"/>
      <c r="J20" s="19"/>
      <c r="K20" s="8"/>
    </row>
    <row r="21" spans="1:11" x14ac:dyDescent="0.25">
      <c r="A21" s="30"/>
      <c r="B21" s="7" t="s">
        <v>22</v>
      </c>
      <c r="C21" s="14">
        <f>C20*4*C19</f>
        <v>0</v>
      </c>
      <c r="D21" s="14">
        <f>D20*1*D19</f>
        <v>0</v>
      </c>
      <c r="E21" s="13">
        <f>E20*10*E19</f>
        <v>0</v>
      </c>
      <c r="F21" s="12"/>
      <c r="G21" s="13">
        <f>G20*1*G19</f>
        <v>0</v>
      </c>
      <c r="H21" s="13">
        <f>H20*2*H19</f>
        <v>0</v>
      </c>
      <c r="I21" s="13">
        <f>I20*1*I19</f>
        <v>0</v>
      </c>
      <c r="J21" s="13">
        <f>J20*1*J19</f>
        <v>0</v>
      </c>
      <c r="K21" s="8"/>
    </row>
    <row r="22" spans="1:11" ht="25.5" x14ac:dyDescent="0.25">
      <c r="A22" s="29" t="s">
        <v>17</v>
      </c>
      <c r="B22" s="7" t="s">
        <v>21</v>
      </c>
      <c r="C22" s="19"/>
      <c r="D22" s="12"/>
      <c r="E22" s="19"/>
      <c r="F22" s="12"/>
      <c r="G22" s="19"/>
      <c r="H22" s="19"/>
      <c r="I22" s="19"/>
      <c r="J22" s="12"/>
      <c r="K22" s="8"/>
    </row>
    <row r="23" spans="1:11" x14ac:dyDescent="0.25">
      <c r="A23" s="30"/>
      <c r="B23" s="7" t="s">
        <v>22</v>
      </c>
      <c r="C23" s="13">
        <f>C22*2*C19</f>
        <v>0</v>
      </c>
      <c r="D23" s="12"/>
      <c r="E23" s="13">
        <f>E22*5*E19</f>
        <v>0</v>
      </c>
      <c r="F23" s="12"/>
      <c r="G23" s="13">
        <f>G22*1*G19</f>
        <v>0</v>
      </c>
      <c r="H23" s="13">
        <f>H22*1*H19</f>
        <v>0</v>
      </c>
      <c r="I23" s="13">
        <f>I22*1*I19</f>
        <v>0</v>
      </c>
      <c r="J23" s="12"/>
      <c r="K23" s="8"/>
    </row>
    <row r="24" spans="1:11" ht="25.5" x14ac:dyDescent="0.25">
      <c r="A24" s="29" t="s">
        <v>18</v>
      </c>
      <c r="B24" s="7" t="s">
        <v>21</v>
      </c>
      <c r="C24" s="19"/>
      <c r="D24" s="12"/>
      <c r="E24" s="19"/>
      <c r="F24" s="12"/>
      <c r="G24" s="12"/>
      <c r="H24" s="12"/>
      <c r="I24" s="12"/>
      <c r="J24" s="12"/>
      <c r="K24" s="8"/>
    </row>
    <row r="25" spans="1:11" ht="15.75" thickBot="1" x14ac:dyDescent="0.3">
      <c r="A25" s="30"/>
      <c r="B25" s="7" t="s">
        <v>22</v>
      </c>
      <c r="C25" s="13">
        <f>C24*1*C19</f>
        <v>0</v>
      </c>
      <c r="D25" s="12"/>
      <c r="E25" s="13">
        <f>E24*2*E19</f>
        <v>0</v>
      </c>
      <c r="F25" s="12"/>
      <c r="G25" s="12"/>
      <c r="H25" s="12"/>
      <c r="I25" s="12"/>
      <c r="J25" s="12"/>
      <c r="K25" s="43"/>
    </row>
    <row r="26" spans="1:11" ht="25.5" customHeight="1" thickTop="1" thickBot="1" x14ac:dyDescent="0.3">
      <c r="A26" s="27" t="s">
        <v>36</v>
      </c>
      <c r="B26" s="28"/>
      <c r="C26" s="21">
        <f>SUM(C12,C14,C16,C21,C23,C25)</f>
        <v>0</v>
      </c>
      <c r="D26" s="21">
        <f>SUM(D12,D14,D21)</f>
        <v>0</v>
      </c>
      <c r="E26" s="21">
        <f>SUM(E12,E14,E16,E21,E23,E25)</f>
        <v>0</v>
      </c>
      <c r="F26" s="21">
        <f>F16</f>
        <v>0</v>
      </c>
      <c r="G26" s="21">
        <f t="shared" ref="G26:H26" si="1">SUM(G12,G14,G21,G23)</f>
        <v>0</v>
      </c>
      <c r="H26" s="21">
        <f t="shared" si="1"/>
        <v>0</v>
      </c>
      <c r="I26" s="21">
        <f>SUM(I12,I14,I21,I23)</f>
        <v>0</v>
      </c>
      <c r="J26" s="42">
        <f>SUM(J12,J14,J21)</f>
        <v>0</v>
      </c>
      <c r="K26" s="44">
        <f>SUM(C26:J26)</f>
        <v>0</v>
      </c>
    </row>
    <row r="27" spans="1:11" x14ac:dyDescent="0.25">
      <c r="A27" s="15"/>
      <c r="B27" s="15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s="18" t="s">
        <v>27</v>
      </c>
      <c r="B28" s="15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25">
      <c r="A29" s="15"/>
      <c r="B29" s="15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25">
      <c r="A30" s="15" t="s">
        <v>24</v>
      </c>
      <c r="B30" s="15"/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25">
      <c r="A31" s="15"/>
      <c r="B31" s="15"/>
      <c r="C31" s="16"/>
      <c r="D31" s="16"/>
      <c r="E31" s="16"/>
      <c r="F31" s="16"/>
      <c r="G31" s="16"/>
      <c r="H31" s="16"/>
      <c r="I31" s="16"/>
      <c r="J31" s="16"/>
      <c r="K31" s="16"/>
    </row>
    <row r="32" spans="1:11" ht="15.75" x14ac:dyDescent="0.25">
      <c r="A32" s="15"/>
      <c r="B32" s="15"/>
      <c r="C32" s="16"/>
      <c r="D32" s="16"/>
      <c r="E32" s="16"/>
      <c r="F32" s="16"/>
      <c r="G32" s="39" t="s">
        <v>26</v>
      </c>
      <c r="H32" s="39"/>
      <c r="I32" s="39"/>
      <c r="J32" s="16"/>
      <c r="K32" s="16"/>
    </row>
    <row r="33" spans="1:11" ht="15.75" x14ac:dyDescent="0.25">
      <c r="A33" s="15"/>
      <c r="B33" s="15"/>
      <c r="C33" s="16"/>
      <c r="D33" s="16"/>
      <c r="E33" s="16"/>
      <c r="F33" s="16"/>
      <c r="G33" s="39" t="s">
        <v>25</v>
      </c>
      <c r="H33" s="39"/>
      <c r="I33" s="39"/>
      <c r="J33" s="16"/>
      <c r="K33" s="16"/>
    </row>
    <row r="34" spans="1:11" x14ac:dyDescent="0.25">
      <c r="A34" s="15"/>
      <c r="B34" s="15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5">
      <c r="A35" s="15"/>
      <c r="B35" s="15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s="15"/>
      <c r="B36" s="15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5">
      <c r="A37" s="15"/>
      <c r="B37" s="15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5">
      <c r="A38" s="15"/>
      <c r="B38" s="15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5">
      <c r="A39" s="15"/>
      <c r="B39" s="15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5">
      <c r="A40" s="15"/>
      <c r="B40" s="15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5">
      <c r="A41" s="15"/>
      <c r="B41" s="15"/>
      <c r="C41" s="16"/>
      <c r="D41" s="16"/>
      <c r="E41" s="16"/>
      <c r="F41" s="16"/>
      <c r="G41" s="16"/>
      <c r="H41" s="16"/>
      <c r="I41" s="16"/>
      <c r="J41" s="16"/>
      <c r="K41" s="16"/>
    </row>
    <row r="42" spans="1:11" x14ac:dyDescent="0.25">
      <c r="A42" s="15"/>
      <c r="B42" s="15"/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25">
      <c r="A43" s="15"/>
      <c r="B43" s="15"/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25">
      <c r="A44" s="15"/>
      <c r="B44" s="15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25">
      <c r="A45" s="15"/>
      <c r="B45" s="15"/>
      <c r="C45" s="16"/>
      <c r="D45" s="16"/>
      <c r="E45" s="16"/>
      <c r="F45" s="16"/>
      <c r="G45" s="16"/>
      <c r="H45" s="16"/>
      <c r="I45" s="16"/>
      <c r="J45" s="16"/>
      <c r="K45" s="16"/>
    </row>
    <row r="46" spans="1:11" x14ac:dyDescent="0.25">
      <c r="A46" s="15"/>
      <c r="B46" s="15"/>
      <c r="C46" s="16"/>
      <c r="D46" s="16"/>
      <c r="E46" s="16"/>
      <c r="F46" s="16"/>
      <c r="G46" s="16"/>
      <c r="H46" s="16"/>
      <c r="I46" s="16"/>
      <c r="J46" s="16"/>
      <c r="K46" s="16"/>
    </row>
    <row r="47" spans="1:11" x14ac:dyDescent="0.25">
      <c r="A47" s="15"/>
      <c r="B47" s="15"/>
      <c r="C47" s="16"/>
      <c r="D47" s="16"/>
      <c r="E47" s="16"/>
      <c r="F47" s="16"/>
      <c r="G47" s="16"/>
      <c r="H47" s="16"/>
      <c r="I47" s="16"/>
      <c r="J47" s="16"/>
      <c r="K47" s="16"/>
    </row>
    <row r="48" spans="1:11" x14ac:dyDescent="0.25">
      <c r="A48" s="15"/>
      <c r="B48" s="15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5">
      <c r="A49" s="15"/>
      <c r="B49" s="15"/>
      <c r="C49" s="16"/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5"/>
      <c r="B50" s="15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5"/>
      <c r="B51" s="15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A52" s="15"/>
      <c r="B52" s="15"/>
      <c r="C52" s="16"/>
      <c r="D52" s="16"/>
      <c r="E52" s="16"/>
      <c r="F52" s="16"/>
      <c r="G52" s="16"/>
      <c r="H52" s="16"/>
      <c r="I52" s="16"/>
      <c r="J52" s="16"/>
      <c r="K52" s="16"/>
    </row>
    <row r="53" spans="1:11" x14ac:dyDescent="0.25">
      <c r="A53" s="15"/>
      <c r="B53" s="15"/>
      <c r="C53" s="16"/>
      <c r="D53" s="16"/>
      <c r="E53" s="16"/>
      <c r="F53" s="16"/>
      <c r="G53" s="16"/>
      <c r="H53" s="16"/>
      <c r="I53" s="16"/>
      <c r="J53" s="16"/>
      <c r="K53" s="16"/>
    </row>
    <row r="54" spans="1:11" x14ac:dyDescent="0.25">
      <c r="A54" s="15"/>
      <c r="B54" s="15"/>
      <c r="C54" s="16"/>
      <c r="D54" s="16"/>
      <c r="E54" s="16"/>
      <c r="F54" s="16"/>
      <c r="G54" s="16"/>
      <c r="H54" s="16"/>
      <c r="I54" s="16"/>
      <c r="J54" s="16"/>
      <c r="K54" s="16"/>
    </row>
    <row r="55" spans="1:11" x14ac:dyDescent="0.25">
      <c r="A55" s="15"/>
      <c r="B55" s="15"/>
      <c r="C55" s="16"/>
      <c r="D55" s="16"/>
      <c r="E55" s="16"/>
      <c r="F55" s="16"/>
      <c r="G55" s="16"/>
      <c r="H55" s="16"/>
      <c r="I55" s="16"/>
      <c r="J55" s="16"/>
      <c r="K55" s="16"/>
    </row>
    <row r="56" spans="1:11" x14ac:dyDescent="0.25">
      <c r="A56" s="15"/>
      <c r="B56" s="15"/>
      <c r="C56" s="16"/>
      <c r="D56" s="16"/>
      <c r="E56" s="16"/>
      <c r="F56" s="16"/>
      <c r="G56" s="16"/>
      <c r="H56" s="16"/>
      <c r="I56" s="16"/>
      <c r="J56" s="16"/>
      <c r="K56" s="16"/>
    </row>
    <row r="57" spans="1:11" x14ac:dyDescent="0.25">
      <c r="A57" s="15"/>
      <c r="B57" s="15"/>
      <c r="C57" s="16"/>
      <c r="D57" s="16"/>
      <c r="E57" s="16"/>
      <c r="F57" s="16"/>
      <c r="G57" s="16"/>
      <c r="H57" s="16"/>
      <c r="I57" s="16"/>
      <c r="J57" s="16"/>
      <c r="K57" s="16"/>
    </row>
  </sheetData>
  <sheetProtection password="CA67" sheet="1" objects="1" scenarios="1" insertRows="0"/>
  <mergeCells count="16">
    <mergeCell ref="G32:I32"/>
    <mergeCell ref="G33:I33"/>
    <mergeCell ref="B2:K2"/>
    <mergeCell ref="A8:B8"/>
    <mergeCell ref="A26:B26"/>
    <mergeCell ref="A20:A21"/>
    <mergeCell ref="A18:B18"/>
    <mergeCell ref="A22:A23"/>
    <mergeCell ref="A24:A25"/>
    <mergeCell ref="A15:A16"/>
    <mergeCell ref="A17:B17"/>
    <mergeCell ref="A9:B9"/>
    <mergeCell ref="A10:B10"/>
    <mergeCell ref="A19:B19"/>
    <mergeCell ref="A11:A12"/>
    <mergeCell ref="A13:A1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&amp;C&amp;"-,Félkövér"&amp;14RÉSZLETES KERESKEDELMI AJÁNLAT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részletes kereskedelmi ajánlat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Ásztai Márta</dc:creator>
  <cp:lastModifiedBy>Martesz</cp:lastModifiedBy>
  <cp:lastPrinted>2016-07-03T19:03:07Z</cp:lastPrinted>
  <dcterms:created xsi:type="dcterms:W3CDTF">2016-04-21T11:17:32Z</dcterms:created>
  <dcterms:modified xsi:type="dcterms:W3CDTF">2016-07-03T19:20:19Z</dcterms:modified>
</cp:coreProperties>
</file>